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02"/>
  <workbookPr/>
  <mc:AlternateContent xmlns:mc="http://schemas.openxmlformats.org/markup-compatibility/2006">
    <mc:Choice Requires="x15">
      <x15ac:absPath xmlns:x15ac="http://schemas.microsoft.com/office/spreadsheetml/2010/11/ac" url="https://nhs.sharepoint.com/sites/msteams_766919-Contracting/Shared Documents/Contracting/LES 26-27/Monitoring/Routine LES/Expected activity levels/"/>
    </mc:Choice>
  </mc:AlternateContent>
  <xr:revisionPtr revIDLastSave="53" documentId="8_{91ED2A79-D161-4243-B330-63DEF0B638BD}" xr6:coauthVersionLast="47" xr6:coauthVersionMax="47" xr10:uidLastSave="{C45E5CF4-E711-464D-BA1A-8788555FAA98}"/>
  <bookViews>
    <workbookView xWindow="-120" yWindow="-120" windowWidth="29040" windowHeight="15720" firstSheet="1" activeTab="1" xr2:uid="{00000000-000D-0000-FFFF-FFFF00000000}"/>
  </bookViews>
  <sheets>
    <sheet name="Guidance" sheetId="4" r:id="rId1"/>
    <sheet name="Phlebotomy"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 i="2" l="1"/>
  <c r="F3" i="2" l="1"/>
  <c r="H3" i="2" s="1"/>
  <c r="H4" i="2" l="1" a="1"/>
  <c r="H4" i="2" s="1"/>
  <c r="J3" i="2"/>
  <c r="R3" i="2"/>
  <c r="R5" i="2" s="1"/>
  <c r="K3" i="2"/>
  <c r="K5" i="2" s="1"/>
  <c r="S3" i="2"/>
  <c r="S5" i="2" s="1"/>
  <c r="T3" i="2"/>
  <c r="T5" i="2" s="1"/>
  <c r="L3" i="2"/>
  <c r="L5" i="2" s="1"/>
  <c r="M3" i="2"/>
  <c r="M5" i="2" s="1"/>
  <c r="I3" i="2"/>
  <c r="I5" i="2" s="1"/>
  <c r="N3" i="2"/>
  <c r="N5" i="2" s="1"/>
  <c r="O3" i="2"/>
  <c r="O5" i="2" s="1"/>
  <c r="P3" i="2"/>
  <c r="P5" i="2" s="1"/>
  <c r="Q3" i="2"/>
  <c r="Q5" i="2" s="1"/>
  <c r="J5" i="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<sst xmlns="http://schemas.openxmlformats.org/spreadsheetml/2006/main" count="27" uniqueCount="27">
  <si>
    <r>
      <t xml:space="preserve">Phlebotomy LES Activity Calculator - Guidance
</t>
    </r>
    <r>
      <rPr>
        <i/>
        <sz val="10"/>
        <color theme="1"/>
        <rFont val="Calibri"/>
        <family val="2"/>
        <scheme val="minor"/>
      </rPr>
      <t xml:space="preserve">This tool is designed to support practices in reviewing progress against Phlebotomy Expected Activity Levels.
</t>
    </r>
  </si>
  <si>
    <r>
      <rPr>
        <b/>
        <sz val="11"/>
        <color theme="1"/>
        <rFont val="Calibri"/>
        <family val="2"/>
        <scheme val="minor"/>
      </rPr>
      <t>How Planned Activity is Calculated</t>
    </r>
    <r>
      <rPr>
        <sz val="11"/>
        <color theme="1"/>
        <rFont val="Calibri"/>
        <family val="2"/>
        <scheme val="minor"/>
      </rPr>
      <t xml:space="preserve">
Planned activity is derived from:
Percentage of your practice’s weighted population as a proportion of the LES budget.
This figure is divided by the unit cost for each LES to generate planned activity numbers.
This is the divided this across 12 months. 
</t>
    </r>
  </si>
  <si>
    <r>
      <rPr>
        <b/>
        <sz val="11"/>
        <color theme="1"/>
        <rFont val="Calibri"/>
        <family val="2"/>
        <scheme val="minor"/>
      </rPr>
      <t>Purpose</t>
    </r>
    <r>
      <rPr>
        <sz val="11"/>
        <color theme="1"/>
        <rFont val="Calibri"/>
        <family val="2"/>
        <scheme val="minor"/>
      </rPr>
      <t xml:space="preserve">
This calculator helps practices:
Compare current performance with planned activity.
Identify areas where additional focus may be needed.
These figures represent expected/planned delivery, not targets.
Only the LTC LES has a set target.
</t>
    </r>
  </si>
  <si>
    <r>
      <rPr>
        <b/>
        <sz val="11"/>
        <color theme="1"/>
        <rFont val="Calibri"/>
        <family val="2"/>
        <scheme val="minor"/>
      </rPr>
      <t>How to Use the Spreadsheet</t>
    </r>
    <r>
      <rPr>
        <sz val="11"/>
        <color theme="1"/>
        <rFont val="Calibri"/>
        <family val="2"/>
        <scheme val="minor"/>
      </rPr>
      <t xml:space="preserve">
Cell B3: Enter your practice’s weighted population (Jan 2026) (available on your LTC LES targets spreadsheet 26/27).
The spreadsheet will then:
Calculate total planned activity for the year for each LES.
Divide the activity across 12 months.
Row 4: Input your performance data from the BI spreadsheet (available on the intranet).
To access monthly breakdowns, go to each LES tab on the BI spreadsheet and click the “+” expanders at the top to show the monthly breakdown.
Row 5: Displays the percentage of planned activity achieved based on actual delivered activity when the actual delivered activity is entered.
Below each total planned activity for the year, you will see a percentage once you enter your actual delivered activity.
This percentage reflects your achievement against the annual planned activity, not just monthly performance.
It measures progress to date across the whole year, as monthly figures can fluctuate.
This approach ensures achievement is assessed in the context of the full contract period rather than isolated monthly variations.
</t>
    </r>
  </si>
  <si>
    <r>
      <rPr>
        <b/>
        <sz val="11"/>
        <color theme="1"/>
        <rFont val="Calibri"/>
        <family val="2"/>
        <scheme val="minor"/>
      </rPr>
      <t>Important Notes</t>
    </r>
    <r>
      <rPr>
        <sz val="11"/>
        <color theme="1"/>
        <rFont val="Calibri"/>
        <family val="2"/>
        <scheme val="minor"/>
      </rPr>
      <t xml:space="preserve">
These figures represent expected/planned delivery, not targets.
Only the LTC LES has a set target.
</t>
    </r>
    <r>
      <rPr>
        <b/>
        <sz val="11"/>
        <color theme="1"/>
        <rFont val="Calibri"/>
        <family val="2"/>
        <scheme val="minor"/>
      </rPr>
      <t>Please be aware that there may always be a small variance in the activity data due to rounding from percentage-based calculations.</t>
    </r>
    <r>
      <rPr>
        <sz val="11"/>
        <color theme="1"/>
        <rFont val="Calibri"/>
        <family val="2"/>
        <scheme val="minor"/>
      </rPr>
      <t xml:space="preserve">
</t>
    </r>
  </si>
  <si>
    <t>Phlebotomy</t>
  </si>
  <si>
    <t>Total weighted population for LSC</t>
  </si>
  <si>
    <t>% of weighted population utilised</t>
  </si>
  <si>
    <t>Total Budget</t>
  </si>
  <si>
    <t>Amount of budget allocated to practice</t>
  </si>
  <si>
    <t>Unit cost</t>
  </si>
  <si>
    <t xml:space="preserve">Total year planned activity </t>
  </si>
  <si>
    <t>M01</t>
  </si>
  <si>
    <t>M02</t>
  </si>
  <si>
    <t>M03</t>
  </si>
  <si>
    <t>M04</t>
  </si>
  <si>
    <t>M05</t>
  </si>
  <si>
    <t>M06</t>
  </si>
  <si>
    <t>M07</t>
  </si>
  <si>
    <t>M08</t>
  </si>
  <si>
    <t>M09</t>
  </si>
  <si>
    <t>M10</t>
  </si>
  <si>
    <t>M11</t>
  </si>
  <si>
    <t>M12</t>
  </si>
  <si>
    <t>Please enter your practice’s weighted population into the next cell to calculate expected activity</t>
  </si>
  <si>
    <t>Use this row to enter your practice’s monthly performance data from the BI spreadsheet available on the intranet. This will allow you to compare your current performance with planned activity for each month and across the year</t>
  </si>
  <si>
    <t>This row shows the percentage of planned activity achieved based on your practice’s actual delivered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</si>
</sst>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10">
    <font>
      <sz val="11"/>
      <color theme="1"/>
      <name val="Calibri"/>
      <family val="2"/>
      <scheme val="minor"/>
    </font>
    <font>
      <sz val="11"/>
      <color theme="1"/>
      <name val="Calibri"/>
      <family val="2"/>
      <scheme val="minor"/>
    </font>
    <font>
      <sz val="8"/>
      <name val="Calibri"/>
      <family val="2"/>
      <scheme val="minor"/>
    </font>
    <font>
      <sz val="10"/>
      <color rgb="FF000000"/>
      <name val="Arial"/>
      <family val="2"/>
    </font>
    <font>
      <b/>
      <sz val="10"/>
      <color rgb="FF000000"/>
      <name val="Arial"/>
      <family val="2"/>
    </font>
    <font>
      <sz val="11"/>
      <color rgb="FFFF0000"/>
      <name val="Calibri"/>
      <family val="2"/>
      <scheme val="minor"/>
    </font>
    <font>
      <i/>
      <sz val="11"/>
      <color theme="1"/>
      <name val="Calibri"/>
      <family val="2"/>
      <scheme val="minor"/>
    </font>
    <font>
      <b/>
      <sz val="11"/>
      <color theme="1"/>
      <name val="Calibri"/>
      <family val="2"/>
      <scheme val="minor"/>
    </font>
    <font>
      <i/>
      <sz val="10"/>
      <color theme="1"/>
      <name val="Calibri"/>
      <family val="2"/>
      <scheme val="minor"/>
    </font>
    <font>
      <b/>
      <sz val="10"/>
      <color rgb="FFFF0000"/>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theme="0" tint="-0.14999847407452621"/>
        <bgColor rgb="FFADD8E6"/>
      </patternFill>
    </fill>
    <fill>
      <patternFill patternType="solid">
        <fgColor theme="5" tint="0.79998168889431442"/>
        <bgColor rgb="FFADD8E6"/>
      </patternFill>
    </fill>
    <fill>
      <patternFill patternType="solid">
        <fgColor theme="5" tint="0.59999389629810485"/>
        <bgColor rgb="FFADD8E6"/>
      </patternFill>
    </fill>
    <fill>
      <patternFill patternType="solid">
        <fgColor theme="5" tint="0.39997558519241921"/>
        <bgColor rgb="FFADD8E6"/>
      </patternFill>
    </fill>
    <fill>
      <patternFill patternType="solid">
        <fgColor theme="0"/>
        <bgColor indexed="64"/>
      </patternFill>
    </fill>
    <fill>
      <patternFill patternType="solid">
        <fgColor theme="9" tint="0.39997558519241921"/>
        <bgColor indexed="64"/>
      </patternFill>
    </fill>
    <fill>
      <patternFill patternType="solid">
        <fgColor theme="8" tint="0.79998168889431442"/>
        <bgColor indexed="64"/>
      </patternFill>
    </fill>
  </fills>
  <borders count="29">
    <border>
      <left/>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style="medium">
        <color indexed="64"/>
      </right>
      <top style="medium">
        <color indexed="64"/>
      </top>
      <bottom style="thin">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medium">
        <color indexed="64"/>
      </top>
      <bottom/>
      <diagonal/>
    </border>
  </borders>
  <cellStyleXfs count="2">
    <xf numFmtId="0" fontId="0" fillId="0" borderId="0"/>
    <xf numFmtId="9" fontId="1" fillId="0" borderId="0" applyFont="0" applyFill="0" applyBorder="0" applyAlignment="0" applyProtection="0"/>
  </cellStyleXfs>
  <cellXfs count="41">
    <xf numFmtId="0" fontId="0" fillId="0" borderId="0" xfId="0"/>
    <xf numFmtId="0" fontId="0" fillId="0" borderId="0" xfId="0" applyAlignment="1">
      <alignment horizontal="center" vertical="center"/>
    </xf>
    <xf numFmtId="0" fontId="3" fillId="4" borderId="9" xfId="0" applyFont="1" applyFill="1" applyBorder="1" applyAlignment="1">
      <alignment horizontal="center" vertical="center" wrapText="1" readingOrder="1"/>
    </xf>
    <xf numFmtId="0" fontId="4" fillId="5" borderId="3" xfId="0" applyFont="1" applyFill="1" applyBorder="1" applyAlignment="1">
      <alignment horizontal="center" vertical="center" wrapText="1" readingOrder="1"/>
    </xf>
    <xf numFmtId="0" fontId="3" fillId="3" borderId="11" xfId="0" applyFont="1" applyFill="1" applyBorder="1" applyAlignment="1">
      <alignment horizontal="center" vertical="center" wrapText="1" readingOrder="1"/>
    </xf>
    <xf numFmtId="1" fontId="0" fillId="0" borderId="1" xfId="0" applyNumberFormat="1" applyBorder="1" applyAlignment="1">
      <alignment horizontal="center" vertical="center"/>
    </xf>
    <xf numFmtId="1" fontId="0" fillId="0" borderId="19" xfId="0" applyNumberFormat="1" applyBorder="1" applyAlignment="1">
      <alignment horizontal="center" vertical="center"/>
    </xf>
    <xf numFmtId="0" fontId="3" fillId="3" borderId="4" xfId="0" applyFont="1" applyFill="1" applyBorder="1" applyAlignment="1">
      <alignment horizontal="center" vertical="center" wrapText="1" readingOrder="1"/>
    </xf>
    <xf numFmtId="0" fontId="3" fillId="3" borderId="13" xfId="0" applyFont="1" applyFill="1" applyBorder="1" applyAlignment="1">
      <alignment horizontal="center" vertical="center" wrapText="1" readingOrder="1"/>
    </xf>
    <xf numFmtId="0" fontId="3" fillId="3" borderId="14" xfId="0" applyFont="1" applyFill="1" applyBorder="1" applyAlignment="1">
      <alignment horizontal="center" vertical="center" wrapText="1" readingOrder="1"/>
    </xf>
    <xf numFmtId="0" fontId="3" fillId="3" borderId="16" xfId="0" applyFont="1" applyFill="1" applyBorder="1" applyAlignment="1">
      <alignment horizontal="center" vertical="center" wrapText="1" readingOrder="1"/>
    </xf>
    <xf numFmtId="9" fontId="0" fillId="0" borderId="7" xfId="1" applyFont="1" applyBorder="1" applyAlignment="1">
      <alignment horizontal="center" vertical="center"/>
    </xf>
    <xf numFmtId="9" fontId="0" fillId="0" borderId="18" xfId="1" applyFont="1" applyBorder="1" applyAlignment="1">
      <alignment horizontal="center" vertical="center"/>
    </xf>
    <xf numFmtId="0" fontId="3" fillId="4" borderId="10" xfId="0" applyFont="1" applyFill="1" applyBorder="1" applyAlignment="1">
      <alignment horizontal="center" vertical="center" wrapText="1" readingOrder="1"/>
    </xf>
    <xf numFmtId="0" fontId="3" fillId="4" borderId="11" xfId="0" applyFont="1" applyFill="1" applyBorder="1" applyAlignment="1">
      <alignment horizontal="center" vertical="center" wrapText="1" readingOrder="1"/>
    </xf>
    <xf numFmtId="10" fontId="0" fillId="0" borderId="24" xfId="1" applyNumberFormat="1" applyFont="1" applyBorder="1" applyAlignment="1">
      <alignment horizontal="center" vertical="center"/>
    </xf>
    <xf numFmtId="8" fontId="0" fillId="0" borderId="12" xfId="0" applyNumberFormat="1" applyBorder="1" applyAlignment="1">
      <alignment horizontal="center" vertical="center"/>
    </xf>
    <xf numFmtId="1" fontId="0" fillId="0" borderId="25" xfId="0" applyNumberFormat="1" applyBorder="1" applyAlignment="1">
      <alignment horizontal="center" vertical="center"/>
    </xf>
    <xf numFmtId="0" fontId="0" fillId="0" borderId="21" xfId="0" applyBorder="1" applyAlignment="1">
      <alignment horizontal="center" wrapText="1"/>
    </xf>
    <xf numFmtId="0" fontId="7" fillId="9" borderId="23" xfId="0" applyFont="1" applyFill="1" applyBorder="1" applyAlignment="1">
      <alignment horizontal="center" wrapText="1"/>
    </xf>
    <xf numFmtId="4" fontId="0" fillId="0" borderId="6" xfId="0" applyNumberFormat="1" applyBorder="1" applyAlignment="1">
      <alignment horizontal="center" vertical="center"/>
    </xf>
    <xf numFmtId="6" fontId="5" fillId="0" borderId="19" xfId="0" applyNumberFormat="1" applyFont="1" applyBorder="1" applyAlignment="1">
      <alignment horizontal="center" vertical="center" wrapText="1"/>
    </xf>
    <xf numFmtId="8" fontId="5" fillId="0" borderId="17" xfId="0" applyNumberFormat="1" applyFont="1" applyBorder="1" applyAlignment="1">
      <alignment horizontal="center" vertical="center"/>
    </xf>
    <xf numFmtId="0" fontId="0" fillId="0" borderId="28" xfId="0" applyBorder="1" applyAlignment="1">
      <alignment horizontal="center"/>
    </xf>
    <xf numFmtId="0" fontId="5" fillId="0" borderId="22" xfId="0" applyFont="1" applyBorder="1" applyAlignment="1">
      <alignment horizontal="center" vertical="center" wrapText="1"/>
    </xf>
    <xf numFmtId="0" fontId="5" fillId="0" borderId="4" xfId="0" applyFont="1" applyBorder="1" applyAlignment="1" applyProtection="1">
      <alignment horizontal="center" vertical="center"/>
      <protection locked="0"/>
    </xf>
    <xf numFmtId="0" fontId="0" fillId="7" borderId="4" xfId="0" applyFill="1" applyBorder="1" applyAlignment="1" applyProtection="1">
      <alignment horizontal="center" vertical="center"/>
      <protection locked="0"/>
    </xf>
    <xf numFmtId="0" fontId="0" fillId="7" borderId="17" xfId="0" applyFill="1" applyBorder="1" applyAlignment="1" applyProtection="1">
      <alignment horizontal="center" vertical="center"/>
      <protection locked="0"/>
    </xf>
    <xf numFmtId="1" fontId="9" fillId="8" borderId="22" xfId="0" applyNumberFormat="1" applyFont="1" applyFill="1" applyBorder="1" applyAlignment="1" applyProtection="1">
      <alignment horizontal="center" vertical="center" wrapText="1" readingOrder="1"/>
      <protection locked="0"/>
    </xf>
    <xf numFmtId="0" fontId="6" fillId="0" borderId="8" xfId="0" applyFont="1" applyBorder="1" applyAlignment="1">
      <alignment horizontal="center" vertical="center" wrapText="1"/>
    </xf>
    <xf numFmtId="0" fontId="6" fillId="0" borderId="20" xfId="0" applyFont="1" applyBorder="1" applyAlignment="1">
      <alignment horizontal="center" vertical="center" wrapText="1"/>
    </xf>
    <xf numFmtId="9" fontId="0" fillId="0" borderId="26" xfId="1" applyFont="1" applyBorder="1" applyAlignment="1">
      <alignment horizontal="center" vertical="center" wrapText="1"/>
    </xf>
    <xf numFmtId="9" fontId="0" fillId="0" borderId="27" xfId="1" applyFont="1" applyBorder="1" applyAlignment="1">
      <alignment horizontal="center" vertical="center" wrapText="1"/>
    </xf>
    <xf numFmtId="0" fontId="0" fillId="2" borderId="5" xfId="0" applyFill="1" applyBorder="1" applyAlignment="1">
      <alignment horizontal="center"/>
    </xf>
    <xf numFmtId="0" fontId="0" fillId="2" borderId="6" xfId="0" applyFill="1" applyBorder="1" applyAlignment="1">
      <alignment horizontal="center"/>
    </xf>
    <xf numFmtId="0" fontId="0" fillId="2" borderId="13" xfId="0" applyFill="1" applyBorder="1" applyAlignment="1">
      <alignment horizontal="center"/>
    </xf>
    <xf numFmtId="0" fontId="0" fillId="2" borderId="4" xfId="0" applyFill="1" applyBorder="1" applyAlignment="1">
      <alignment horizontal="center"/>
    </xf>
    <xf numFmtId="0" fontId="4" fillId="6" borderId="5" xfId="0" applyFont="1" applyFill="1" applyBorder="1" applyAlignment="1">
      <alignment horizontal="center" vertical="center" wrapText="1" readingOrder="1"/>
    </xf>
    <xf numFmtId="0" fontId="4" fillId="6" borderId="6" xfId="0" applyFont="1" applyFill="1" applyBorder="1" applyAlignment="1">
      <alignment horizontal="center" vertical="center" wrapText="1" readingOrder="1"/>
    </xf>
    <xf numFmtId="0" fontId="4" fillId="6" borderId="2" xfId="0" applyFont="1" applyFill="1" applyBorder="1" applyAlignment="1">
      <alignment horizontal="center" vertical="center" wrapText="1" readingOrder="1"/>
    </xf>
    <xf numFmtId="0" fontId="4" fillId="6" borderId="15" xfId="0" applyFont="1" applyFill="1" applyBorder="1" applyAlignment="1">
      <alignment horizontal="center" vertical="center" wrapText="1" readingOrder="1"/>
    </xf>
  </cellXfs>
  <cellStyles count="2">
    <cellStyle name="Normal" xfId="0" builtinId="0"/>
    <cellStyle name="Per 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C5665-F7CD-4C31-BEA3-B8C972B3AF8B}">
  <dimension ref="A1:A5"/>
  <sheetViews>
    <sheetView topLeftCell="A2" workbookViewId="0">
      <selection activeCell="A3" sqref="A3"/>
    </sheetView>
  </sheetViews>
  <sheetFormatPr defaultRowHeight="15"/>
  <cols>
    <col min="1" max="1" width="126.7109375" bestFit="1" customWidth="1"/>
  </cols>
  <sheetData>
    <row r="1" spans="1:1" ht="41.25">
      <c r="A1" s="19" t="s">
        <v>0</v>
      </c>
    </row>
    <row r="2" spans="1:1" ht="120">
      <c r="A2" s="18" t="s">
        <v>1</v>
      </c>
    </row>
    <row r="3" spans="1:1" ht="120">
      <c r="A3" s="18" t="s">
        <v>2</v>
      </c>
    </row>
    <row r="4" spans="1:1" ht="315">
      <c r="A4" s="18" t="s">
        <v>3</v>
      </c>
    </row>
    <row r="5" spans="1:1" ht="105">
      <c r="A5" s="18" t="s">
        <v>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91E48-576F-4EB4-9331-88490BE60DAA}">
  <dimension ref="A1:T5"/>
  <sheetViews>
    <sheetView tabSelected="1" workbookViewId="0">
      <pane xSplit="1" ySplit="2" topLeftCell="B3" activePane="bottomRight" state="frozen"/>
      <selection pane="bottomRight" activeCell="B3" sqref="B3"/>
      <selection pane="bottomLeft" activeCell="A3" sqref="A3"/>
      <selection pane="topRight" activeCell="B1" sqref="B1"/>
    </sheetView>
  </sheetViews>
  <sheetFormatPr defaultRowHeight="15"/>
  <cols>
    <col min="1" max="1" width="41.28515625" customWidth="1"/>
    <col min="2" max="2" width="10.85546875" customWidth="1"/>
    <col min="3" max="3" width="16.28515625" hidden="1" customWidth="1"/>
    <col min="4" max="4" width="13.28515625" hidden="1" customWidth="1"/>
    <col min="5" max="5" width="11.42578125" hidden="1" customWidth="1"/>
    <col min="6" max="6" width="11.140625" hidden="1" customWidth="1"/>
    <col min="7" max="7" width="8.42578125" hidden="1" customWidth="1"/>
    <col min="8" max="8" width="10.140625" bestFit="1" customWidth="1"/>
    <col min="9" max="19" width="11.28515625" customWidth="1"/>
    <col min="20" max="20" width="12" customWidth="1"/>
  </cols>
  <sheetData>
    <row r="1" spans="1:20" ht="15.75" thickBot="1">
      <c r="A1" s="33"/>
      <c r="B1" s="34"/>
      <c r="C1" s="23"/>
      <c r="D1" s="23"/>
      <c r="E1" s="37" t="s">
        <v>5</v>
      </c>
      <c r="F1" s="38"/>
      <c r="G1" s="38"/>
      <c r="H1" s="39"/>
      <c r="I1" s="39"/>
      <c r="J1" s="39"/>
      <c r="K1" s="39"/>
      <c r="L1" s="39"/>
      <c r="M1" s="39"/>
      <c r="N1" s="39"/>
      <c r="O1" s="39"/>
      <c r="P1" s="39"/>
      <c r="Q1" s="39"/>
      <c r="R1" s="39"/>
      <c r="S1" s="39"/>
      <c r="T1" s="40"/>
    </row>
    <row r="2" spans="1:20" ht="51.75" thickBot="1">
      <c r="A2" s="35"/>
      <c r="B2" s="36"/>
      <c r="C2" s="4" t="s">
        <v>6</v>
      </c>
      <c r="D2" s="10" t="s">
        <v>7</v>
      </c>
      <c r="E2" s="8" t="s">
        <v>8</v>
      </c>
      <c r="F2" s="7" t="s">
        <v>9</v>
      </c>
      <c r="G2" s="9" t="s">
        <v>10</v>
      </c>
      <c r="H2" s="3" t="s">
        <v>11</v>
      </c>
      <c r="I2" s="14" t="s">
        <v>12</v>
      </c>
      <c r="J2" s="2" t="s">
        <v>13</v>
      </c>
      <c r="K2" s="2" t="s">
        <v>14</v>
      </c>
      <c r="L2" s="2" t="s">
        <v>15</v>
      </c>
      <c r="M2" s="2" t="s">
        <v>16</v>
      </c>
      <c r="N2" s="2" t="s">
        <v>17</v>
      </c>
      <c r="O2" s="2" t="s">
        <v>18</v>
      </c>
      <c r="P2" s="2" t="s">
        <v>19</v>
      </c>
      <c r="Q2" s="2" t="s">
        <v>20</v>
      </c>
      <c r="R2" s="2" t="s">
        <v>21</v>
      </c>
      <c r="S2" s="2" t="s">
        <v>22</v>
      </c>
      <c r="T2" s="13" t="s">
        <v>23</v>
      </c>
    </row>
    <row r="3" spans="1:20" s="1" customFormat="1" ht="45.75">
      <c r="A3" s="24" t="s">
        <v>24</v>
      </c>
      <c r="B3" s="28">
        <v>1000</v>
      </c>
      <c r="C3" s="20">
        <v>1988700.62</v>
      </c>
      <c r="D3" s="15">
        <f>SUM(B3/C3)</f>
        <v>5.0284089517707293E-4</v>
      </c>
      <c r="E3" s="21">
        <v>6158000</v>
      </c>
      <c r="F3" s="16">
        <f>SUM(E3*D3)</f>
        <v>3096.4942325004149</v>
      </c>
      <c r="G3" s="22">
        <v>3.75</v>
      </c>
      <c r="H3" s="17">
        <f>SUM(F3/G3)</f>
        <v>825.73179533344398</v>
      </c>
      <c r="I3" s="5">
        <f>SUM($H3/12)</f>
        <v>68.81098294445367</v>
      </c>
      <c r="J3" s="5">
        <f t="shared" ref="J3:T3" si="0">SUM($H3/12)</f>
        <v>68.81098294445367</v>
      </c>
      <c r="K3" s="5">
        <f t="shared" si="0"/>
        <v>68.81098294445367</v>
      </c>
      <c r="L3" s="5">
        <f t="shared" si="0"/>
        <v>68.81098294445367</v>
      </c>
      <c r="M3" s="5">
        <f t="shared" si="0"/>
        <v>68.81098294445367</v>
      </c>
      <c r="N3" s="5">
        <f t="shared" si="0"/>
        <v>68.81098294445367</v>
      </c>
      <c r="O3" s="5">
        <f t="shared" si="0"/>
        <v>68.81098294445367</v>
      </c>
      <c r="P3" s="5">
        <f t="shared" si="0"/>
        <v>68.81098294445367</v>
      </c>
      <c r="Q3" s="5">
        <f t="shared" si="0"/>
        <v>68.81098294445367</v>
      </c>
      <c r="R3" s="5">
        <f t="shared" si="0"/>
        <v>68.81098294445367</v>
      </c>
      <c r="S3" s="5">
        <f t="shared" si="0"/>
        <v>68.81098294445367</v>
      </c>
      <c r="T3" s="6">
        <f t="shared" si="0"/>
        <v>68.81098294445367</v>
      </c>
    </row>
    <row r="4" spans="1:20" s="1" customFormat="1" ht="74.25" customHeight="1" thickBot="1">
      <c r="A4" s="29" t="s">
        <v>25</v>
      </c>
      <c r="B4" s="30"/>
      <c r="C4" s="30"/>
      <c r="D4" s="30"/>
      <c r="E4" s="30"/>
      <c r="F4" s="30"/>
      <c r="G4" s="30"/>
      <c r="H4" s="31" cm="1">
        <f t="array" ref="H4">SUM(I4:T4/H3)</f>
        <v>0</v>
      </c>
      <c r="I4" s="25"/>
      <c r="J4" s="25"/>
      <c r="K4" s="25"/>
      <c r="L4" s="25"/>
      <c r="M4" s="25"/>
      <c r="N4" s="25"/>
      <c r="O4" s="26"/>
      <c r="P4" s="26"/>
      <c r="Q4" s="26"/>
      <c r="R4" s="26"/>
      <c r="S4" s="26"/>
      <c r="T4" s="27"/>
    </row>
    <row r="5" spans="1:20" ht="30" customHeight="1" thickBot="1">
      <c r="A5" s="29" t="s">
        <v>26</v>
      </c>
      <c r="B5" s="30"/>
      <c r="C5" s="30"/>
      <c r="D5" s="30"/>
      <c r="E5" s="30"/>
      <c r="F5" s="30"/>
      <c r="G5" s="30"/>
      <c r="H5" s="32"/>
      <c r="I5" s="11">
        <f>SUM(I4/I3)</f>
        <v>0</v>
      </c>
      <c r="J5" s="11">
        <f>SUM(J4/J3)</f>
        <v>0</v>
      </c>
      <c r="K5" s="11">
        <f t="shared" ref="K5:T5" si="1">SUM(K4/K3)</f>
        <v>0</v>
      </c>
      <c r="L5" s="11">
        <f t="shared" si="1"/>
        <v>0</v>
      </c>
      <c r="M5" s="11">
        <f t="shared" si="1"/>
        <v>0</v>
      </c>
      <c r="N5" s="11">
        <f t="shared" si="1"/>
        <v>0</v>
      </c>
      <c r="O5" s="11">
        <f t="shared" si="1"/>
        <v>0</v>
      </c>
      <c r="P5" s="11">
        <f t="shared" si="1"/>
        <v>0</v>
      </c>
      <c r="Q5" s="11">
        <f t="shared" si="1"/>
        <v>0</v>
      </c>
      <c r="R5" s="11">
        <f t="shared" si="1"/>
        <v>0</v>
      </c>
      <c r="S5" s="11">
        <f t="shared" si="1"/>
        <v>0</v>
      </c>
      <c r="T5" s="12">
        <f t="shared" si="1"/>
        <v>0</v>
      </c>
    </row>
  </sheetData>
  <sheetProtection algorithmName="SHA-512" hashValue="5MbumRAq6a1zZmXhCt9zs176YhIAaX+w9Cu9PCnNYyr9EkkQFiyXb1OqeIAEJMrCPVGewwEofrg3hyis3KItZA==" saltValue="Sz0okc1AMkEuYEU/xlf8TA==" spinCount="100000" sheet="1" objects="1" scenarios="1" selectLockedCells="1"/>
  <mergeCells count="5">
    <mergeCell ref="A4:G4"/>
    <mergeCell ref="A5:G5"/>
    <mergeCell ref="H4:H5"/>
    <mergeCell ref="A1:B2"/>
    <mergeCell ref="E1:T1"/>
  </mergeCells>
  <phoneticPr fontId="2"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75b2a254-b646-45f5-9cf4-22032bb6e5a6">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FB8EC328A08A94C817AF6400907CB67" ma:contentTypeVersion="15" ma:contentTypeDescription="Create a new document." ma:contentTypeScope="" ma:versionID="c2944233eaada4f4ceec19b612039cc2">
  <xsd:schema xmlns:xsd="http://www.w3.org/2001/XMLSchema" xmlns:xs="http://www.w3.org/2001/XMLSchema" xmlns:p="http://schemas.microsoft.com/office/2006/metadata/properties" xmlns:ns1="http://schemas.microsoft.com/sharepoint/v3" xmlns:ns2="75b2a254-b646-45f5-9cf4-22032bb6e5a6" xmlns:ns3="909341a7-4b52-40f4-a72a-af0dc00d46c8" targetNamespace="http://schemas.microsoft.com/office/2006/metadata/properties" ma:root="true" ma:fieldsID="1b76b3d6f6c9515e2df448c7ea800fa0" ns1:_="" ns2:_="" ns3:_="">
    <xsd:import namespace="http://schemas.microsoft.com/sharepoint/v3"/>
    <xsd:import namespace="75b2a254-b646-45f5-9cf4-22032bb6e5a6"/>
    <xsd:import namespace="909341a7-4b52-40f4-a72a-af0dc00d46c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1:_ip_UnifiedCompliancePolicyProperties" minOccurs="0"/>
                <xsd:element ref="ns1:_ip_UnifiedCompliancePolicyUIAction"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4" nillable="true" ma:displayName="Unified Compliance Policy Properties" ma:hidden="true" ma:internalName="_ip_UnifiedCompliancePolicyProperties">
      <xsd:simpleType>
        <xsd:restriction base="dms:Note"/>
      </xsd:simpleType>
    </xsd:element>
    <xsd:element name="_ip_UnifiedCompliancePolicyUIAction" ma:index="15"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b2a254-b646-45f5-9cf4-22032bb6e5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2c8d5fda-b97d-42c6-97e2-f76465e161c0"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9341a7-4b52-40f4-a72a-af0dc00d46c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0ED68E-7C6F-44D1-BEC0-651669E02973}"/>
</file>

<file path=customXml/itemProps2.xml><?xml version="1.0" encoding="utf-8"?>
<ds:datastoreItem xmlns:ds="http://schemas.openxmlformats.org/officeDocument/2006/customXml" ds:itemID="{F2AF3F06-616A-4212-8B3F-2227E09C5A9B}"/>
</file>

<file path=customXml/itemProps3.xml><?xml version="1.0" encoding="utf-8"?>
<ds:datastoreItem xmlns:ds="http://schemas.openxmlformats.org/officeDocument/2006/customXml" ds:itemID="{D4D179FA-3585-44A7-9FFE-87D82F4C2DE4}"/>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I'Anson (Brown) Leanne (L&amp;SC ICB)</dc:creator>
  <cp:keywords/>
  <dc:description/>
  <cp:lastModifiedBy>JONES, Yvonne (NHS LANCASHIRE AND SOUTH CUMBRIA ICB - 00X)</cp:lastModifiedBy>
  <cp:revision/>
  <dcterms:created xsi:type="dcterms:W3CDTF">2015-06-05T18:17:20Z</dcterms:created>
  <dcterms:modified xsi:type="dcterms:W3CDTF">2026-04-10T13:00:41Z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0x0101006FB8EC328A08A94C817AF6400907CB67</vt:lpwstr>
  </property>
  <property fmtid="{D5CDD505-2E9C-101B-9397-08002B2CF9AE}" pid="3" name="MediaServiceImageTags">
    <vt:lpwstr/>
  </property>
</Properties>
</file>